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Workout" sheetId="1" r:id="rId1"/>
    <sheet name="Spli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<sst xmlns="http://schemas.openxmlformats.org/spreadsheetml/2006/main" count="35" uniqueCount="25">
  <si>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Sets</t>
  </si>
  <si>
    <t>Reps</t>
  </si>
  <si>
    <t>Weight</t>
  </si>
  <si>
    <t>1RM</t>
  </si>
  <si>
    <t>Monday</t>
  </si>
  <si>
    <t>Friday</t>
  </si>
  <si>
    <t>W #</t>
  </si>
  <si>
    <t>RO</t>
  </si>
  <si>
    <t>F</t>
  </si>
  <si>
    <t>High-Rep Bench Press Program</t>
  </si>
  <si>
    <r>
      <t>Monday</t>
    </r>
    <r>
      <rPr>
        <sz val="10"/>
        <rFont val="Verdana"/>
        <family val="2"/>
      </rPr>
      <t>: Chest, Shoulders, Triceps</t>
    </r>
  </si>
  <si>
    <r>
      <t>Tuesday</t>
    </r>
    <r>
      <rPr>
        <sz val="10"/>
        <rFont val="Verdana"/>
        <family val="2"/>
      </rPr>
      <t>: Rest</t>
    </r>
  </si>
  <si>
    <r>
      <t>Wednesday</t>
    </r>
    <r>
      <rPr>
        <sz val="10"/>
        <rFont val="Verdana"/>
        <family val="2"/>
      </rPr>
      <t>: Back, Biceps</t>
    </r>
  </si>
  <si>
    <r>
      <t>Thurday</t>
    </r>
    <r>
      <rPr>
        <sz val="10"/>
        <rFont val="Verdana"/>
        <family val="2"/>
      </rPr>
      <t>: Rest</t>
    </r>
  </si>
  <si>
    <r>
      <t>Friday</t>
    </r>
    <r>
      <rPr>
        <sz val="10"/>
        <rFont val="Verdana"/>
        <family val="2"/>
      </rPr>
      <t>: Chest, Shoulders, Triceps</t>
    </r>
  </si>
  <si>
    <r>
      <t>Saturday</t>
    </r>
    <r>
      <rPr>
        <sz val="10"/>
        <rFont val="Verdana"/>
        <family val="2"/>
      </rPr>
      <t>: Legs, Back</t>
    </r>
  </si>
  <si>
    <r>
      <t>Sunday</t>
    </r>
    <r>
      <rPr>
        <sz val="10"/>
        <rFont val="Verdana"/>
        <family val="2"/>
      </rPr>
      <t>: Rest</t>
    </r>
  </si>
  <si>
    <t>Explanations:</t>
  </si>
  <si>
    <t>For a rep out, do the target weight at a 4-0-2 tempo till failure.</t>
  </si>
  <si>
    <t>For all other sets, just use a reasonable tempo.</t>
  </si>
  <si>
    <r>
      <t>RO</t>
    </r>
    <r>
      <rPr>
        <sz val="10"/>
        <rFont val="Verdana"/>
        <family val="2"/>
      </rPr>
      <t xml:space="preserve"> - </t>
    </r>
  </si>
  <si>
    <r>
      <t>F</t>
    </r>
    <r>
      <rPr>
        <sz val="10"/>
        <rFont val="Tahoma"/>
        <family val="2"/>
      </rPr>
      <t xml:space="preserve"> - </t>
    </r>
  </si>
  <si>
    <t>if you can lift it 7-10 times, continue with current 1RM</t>
  </si>
  <si>
    <t>Do set to failure, if you can't lift more than 6 times, drop 1RM by 2,5Kg,</t>
  </si>
  <si>
    <t>and if you can lift it more than 10 times increase your 1RM by 2,5Kg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</si>
</sst>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22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Continuous"/>
    </xf>
    <xf numFmtId="0" fontId="3" fillId="0" borderId="0" xfId="0" applyFont="1" applyAlignment="1">
      <alignment/>
    </xf>
    <xf numFmtId="0" fontId="7" fillId="2" borderId="3" xfId="0" applyFont="1" applyFill="1" applyBorder="1" applyAlignment="1">
      <alignment horizontal="centerContinuous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fill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7"/>
  <sheetViews>
    <sheetView tabSelected="1" workbookViewId="0" topLeftCell="A1">
      <selection activeCell="D5" sqref="D5"/>
    </sheetView>
  </sheetViews>
  <sheetFormatPr defaultColWidth="9.140625" defaultRowHeight="12.75"/>
  <cols>
    <col min="1" max="16384" width="9.140625" style="4" customWidth="1"/>
  </cols>
  <sheetData>
    <row r="1" spans="4:10" ht="26.25" customHeight="1">
      <c r="D1" s="5" t="s">
        <v>9</v>
      </c>
      <c r="E1" s="5"/>
      <c r="F1" s="5"/>
      <c r="G1" s="5"/>
      <c r="H1" s="5"/>
      <c r="I1" s="5"/>
      <c r="J1" s="5"/>
    </row>
    <row r="4" spans="3:4" ht="12.75">
      <c r="C4" s="4" t="s">
        <v>3</v>
      </c>
      <c r="D4" s="4">
        <v>100</v>
      </c>
    </row>
    <row r="6" ht="13.5" thickBot="1"/>
    <row r="7" spans="3:11" ht="12.75">
      <c r="C7" s="6" t="s">
        <v>4</v>
      </c>
      <c r="D7" s="7"/>
      <c r="E7" s="7"/>
      <c r="F7" s="8"/>
      <c r="G7" s="9"/>
      <c r="H7" s="6" t="s">
        <v>5</v>
      </c>
      <c r="I7" s="7"/>
      <c r="J7" s="7"/>
      <c r="K7" s="10"/>
    </row>
    <row r="8" spans="3:11" ht="13.5" thickBot="1">
      <c r="C8" s="11" t="s">
        <v>6</v>
      </c>
      <c r="D8" s="12" t="s">
        <v>0</v>
      </c>
      <c r="E8" s="12" t="s">
        <v>1</v>
      </c>
      <c r="F8" s="13" t="s">
        <v>2</v>
      </c>
      <c r="H8" s="11" t="s">
        <v>6</v>
      </c>
      <c r="I8" s="12" t="s">
        <v>0</v>
      </c>
      <c r="J8" s="12" t="s">
        <v>1</v>
      </c>
      <c r="K8" s="13" t="s">
        <v>2</v>
      </c>
    </row>
    <row r="9" spans="3:11" ht="12.75">
      <c r="C9" s="14"/>
      <c r="D9" s="15">
        <v>1</v>
      </c>
      <c r="E9" s="16">
        <v>15</v>
      </c>
      <c r="F9" s="17">
        <f>ROUND((D4*0.622)/2.5,0/5)*2.5</f>
        <v>62.5</v>
      </c>
      <c r="H9" s="14"/>
      <c r="I9" s="15">
        <v>2</v>
      </c>
      <c r="J9" s="16">
        <v>10</v>
      </c>
      <c r="K9" s="17">
        <f>ROUND((D4*0.707)/2.5,0/5)*2.5</f>
        <v>70</v>
      </c>
    </row>
    <row r="10" spans="3:11" ht="12.75">
      <c r="C10" s="14">
        <v>1</v>
      </c>
      <c r="D10" s="18">
        <v>2</v>
      </c>
      <c r="E10" s="19">
        <v>12</v>
      </c>
      <c r="F10" s="20">
        <f>ROUND((D4*0.675)/2.5,0/5)*2.5</f>
        <v>67.5</v>
      </c>
      <c r="H10" s="14">
        <v>2</v>
      </c>
      <c r="I10" s="18">
        <v>2</v>
      </c>
      <c r="J10" s="19">
        <v>8</v>
      </c>
      <c r="K10" s="20">
        <f>ROUND((D4*0.77)/2.5,0/5)*2.5</f>
        <v>77.5</v>
      </c>
    </row>
    <row r="11" spans="3:11" ht="13.5" thickBot="1">
      <c r="C11" s="21"/>
      <c r="D11" s="22">
        <v>2</v>
      </c>
      <c r="E11" s="23">
        <v>10</v>
      </c>
      <c r="F11" s="24">
        <f>ROUND((D4*0.729)/2.5,0/5)*2.5</f>
        <v>72.5</v>
      </c>
      <c r="H11" s="21"/>
      <c r="I11" s="22">
        <v>1</v>
      </c>
      <c r="J11" s="23" t="s">
        <v>7</v>
      </c>
      <c r="K11" s="25">
        <f>ROUND((D4*0.77)/2.5,0/5)*2.5</f>
        <v>77.5</v>
      </c>
    </row>
    <row r="12" spans="3:11" ht="12.75">
      <c r="C12" s="14"/>
      <c r="D12" s="15">
        <v>1</v>
      </c>
      <c r="E12" s="26">
        <v>15</v>
      </c>
      <c r="F12" s="27">
        <f>ROUND((D4*0.622)/2.5,0/5)*2.5</f>
        <v>62.5</v>
      </c>
      <c r="H12" s="14"/>
      <c r="I12" s="15">
        <v>2</v>
      </c>
      <c r="J12" s="16">
        <v>10</v>
      </c>
      <c r="K12" s="17">
        <f>ROUND((D4*0.722)/2.5,0/5)*2.5</f>
        <v>72.5</v>
      </c>
    </row>
    <row r="13" spans="3:11" ht="12.75">
      <c r="C13" s="14">
        <v>3</v>
      </c>
      <c r="D13" s="18">
        <v>2</v>
      </c>
      <c r="E13" s="19">
        <v>12</v>
      </c>
      <c r="F13" s="28">
        <f>ROUND((D4*0.689)/2.5,0/5)*2.5</f>
        <v>70</v>
      </c>
      <c r="H13" s="14">
        <v>4</v>
      </c>
      <c r="I13" s="18">
        <v>2</v>
      </c>
      <c r="J13" s="19">
        <v>8</v>
      </c>
      <c r="K13" s="20">
        <f>ROUND((D4*0.786)/2.5,0/5)*2.5</f>
        <v>77.5</v>
      </c>
    </row>
    <row r="14" spans="3:11" ht="13.5" thickBot="1">
      <c r="C14" s="21"/>
      <c r="D14" s="22">
        <v>2</v>
      </c>
      <c r="E14" s="23">
        <v>10</v>
      </c>
      <c r="F14" s="29">
        <f>ROUND((D4*0.744)/2.5,0/5)*2.5</f>
        <v>75</v>
      </c>
      <c r="H14" s="21"/>
      <c r="I14" s="22">
        <v>2</v>
      </c>
      <c r="J14" s="23" t="s">
        <v>7</v>
      </c>
      <c r="K14" s="25">
        <f>ROUND((D4*0.786)/2.5,0/5)*2.5</f>
        <v>77.5</v>
      </c>
    </row>
    <row r="15" spans="3:11" ht="12.75">
      <c r="C15" s="14"/>
      <c r="D15" s="15">
        <v>1</v>
      </c>
      <c r="E15" s="16">
        <v>15</v>
      </c>
      <c r="F15" s="17">
        <f>ROUND((D4*0.642)/2.5,0/5)*2.5</f>
        <v>65</v>
      </c>
      <c r="H15" s="14"/>
      <c r="I15" s="15">
        <v>2</v>
      </c>
      <c r="J15" s="16">
        <v>10</v>
      </c>
      <c r="K15" s="17">
        <f>ROUND((D4*0.744)/2.5,0/5)*2.5</f>
        <v>75</v>
      </c>
    </row>
    <row r="16" spans="3:11" ht="12.75">
      <c r="C16" s="14">
        <v>5</v>
      </c>
      <c r="D16" s="18">
        <v>2</v>
      </c>
      <c r="E16" s="19">
        <v>12</v>
      </c>
      <c r="F16" s="20">
        <f>ROUND((D4*0.689)/2.5,0/5)*2.5</f>
        <v>70</v>
      </c>
      <c r="H16" s="14">
        <v>6</v>
      </c>
      <c r="I16" s="18">
        <v>2</v>
      </c>
      <c r="J16" s="19">
        <v>8</v>
      </c>
      <c r="K16" s="20">
        <f>ROUND((D4*0.802)/2.5,0/5)*2.5</f>
        <v>80</v>
      </c>
    </row>
    <row r="17" spans="3:11" ht="13.5" thickBot="1">
      <c r="C17" s="21"/>
      <c r="D17" s="22">
        <v>1</v>
      </c>
      <c r="E17" s="23" t="s">
        <v>8</v>
      </c>
      <c r="F17" s="25">
        <f>ROUND((D4*0.786)/2.5,0/5)*2.5</f>
        <v>77.5</v>
      </c>
      <c r="H17" s="21"/>
      <c r="I17" s="22">
        <v>2</v>
      </c>
      <c r="J17" s="23" t="s">
        <v>7</v>
      </c>
      <c r="K17" s="25">
        <f>ROUND((D4*0.802)/2.5,0/5)*2.5</f>
        <v>80</v>
      </c>
    </row>
    <row r="18" spans="3:11" ht="12.75">
      <c r="C18" s="14"/>
      <c r="D18" s="15">
        <v>2</v>
      </c>
      <c r="E18" s="16">
        <v>12</v>
      </c>
      <c r="F18" s="17">
        <f>ROUND((D4*0.689)/2.5,0/5)*2.5</f>
        <v>70</v>
      </c>
      <c r="H18" s="14"/>
      <c r="I18" s="15">
        <v>2</v>
      </c>
      <c r="J18" s="16">
        <v>10</v>
      </c>
      <c r="K18" s="17">
        <f>ROUND((D4*0.759)/2.5,0/5)*2.5</f>
        <v>75</v>
      </c>
    </row>
    <row r="19" spans="3:11" ht="12.75">
      <c r="C19" s="14">
        <v>7</v>
      </c>
      <c r="D19" s="18">
        <v>2</v>
      </c>
      <c r="E19" s="19">
        <v>10</v>
      </c>
      <c r="F19" s="20">
        <f>ROUND((D4*0.759)/2.5,0/5)*2.5</f>
        <v>75</v>
      </c>
      <c r="H19" s="14">
        <v>8</v>
      </c>
      <c r="I19" s="18">
        <v>2</v>
      </c>
      <c r="J19" s="19">
        <v>6</v>
      </c>
      <c r="K19" s="20">
        <f>ROUND((D4*0.831)/2.5,0/5)*2.5</f>
        <v>82.5</v>
      </c>
    </row>
    <row r="20" spans="3:11" ht="13.5" thickBot="1">
      <c r="C20" s="21"/>
      <c r="D20" s="22">
        <v>2</v>
      </c>
      <c r="E20" s="23" t="s">
        <v>8</v>
      </c>
      <c r="F20" s="25">
        <f>ROUND((D4*0.804)/2.5,0/5)*2.5</f>
        <v>80</v>
      </c>
      <c r="H20" s="21"/>
      <c r="I20" s="22">
        <v>1</v>
      </c>
      <c r="J20" s="23" t="s">
        <v>7</v>
      </c>
      <c r="K20" s="25">
        <f>ROUND((D4*0.831)/2.5,0/5)*2.5</f>
        <v>82.5</v>
      </c>
    </row>
    <row r="21" spans="3:11" ht="12.75">
      <c r="C21" s="14"/>
      <c r="D21" s="15">
        <v>2</v>
      </c>
      <c r="E21" s="26">
        <v>12</v>
      </c>
      <c r="F21" s="17">
        <f>ROUND((D4*0.709)/2.5,0/5)*2.5</f>
        <v>70</v>
      </c>
      <c r="H21" s="14"/>
      <c r="I21" s="15">
        <v>2</v>
      </c>
      <c r="J21" s="16">
        <v>10</v>
      </c>
      <c r="K21" s="17">
        <f>ROUND((D4*0.73)/2.5,0/5)*2.5</f>
        <v>72.5</v>
      </c>
    </row>
    <row r="22" spans="3:11" ht="12.75">
      <c r="C22" s="14">
        <v>9</v>
      </c>
      <c r="D22" s="18">
        <v>2</v>
      </c>
      <c r="E22" s="19">
        <v>10</v>
      </c>
      <c r="F22" s="20">
        <f>ROUND((D4*0.773)/2.5,0/5)*2.5</f>
        <v>77.5</v>
      </c>
      <c r="H22" s="14">
        <v>10</v>
      </c>
      <c r="I22" s="18">
        <v>2</v>
      </c>
      <c r="J22" s="19">
        <v>8</v>
      </c>
      <c r="K22" s="20">
        <f>ROUND((D4*0.85)/2.5,0/5)*2.5</f>
        <v>85</v>
      </c>
    </row>
    <row r="23" spans="3:11" ht="13.5" thickBot="1">
      <c r="C23" s="21"/>
      <c r="D23" s="22">
        <v>1</v>
      </c>
      <c r="E23" s="30" t="s">
        <v>8</v>
      </c>
      <c r="F23" s="25">
        <f>ROUND((D4*0.818)/2.5,0/5)*2.5</f>
        <v>82.5</v>
      </c>
      <c r="H23" s="21"/>
      <c r="I23" s="22">
        <v>1</v>
      </c>
      <c r="J23" s="23">
        <v>6</v>
      </c>
      <c r="K23" s="25">
        <f>ROUND((D4*0.88)/2.5,0/5)*2.5</f>
        <v>87.5</v>
      </c>
    </row>
    <row r="24" spans="3:11" ht="12.75">
      <c r="C24" s="14"/>
      <c r="D24" s="15">
        <v>2</v>
      </c>
      <c r="E24" s="26">
        <v>12</v>
      </c>
      <c r="F24" s="17">
        <f>ROUND((D4*0.7252)/2.5,0/5)*2.5</f>
        <v>72.5</v>
      </c>
      <c r="H24" s="14"/>
      <c r="I24" s="15">
        <v>2</v>
      </c>
      <c r="J24" s="16">
        <v>10</v>
      </c>
      <c r="K24" s="17">
        <f>ROUND((D4*0.773)/2.5,0/5)*2.5</f>
        <v>77.5</v>
      </c>
    </row>
    <row r="25" spans="3:11" ht="12.75">
      <c r="C25" s="14">
        <v>11</v>
      </c>
      <c r="D25" s="18">
        <v>2</v>
      </c>
      <c r="E25" s="19">
        <v>10</v>
      </c>
      <c r="F25" s="20">
        <f>ROUND((D4*0.789)/2.5,0/5)*2.5</f>
        <v>80</v>
      </c>
      <c r="H25" s="14">
        <v>12</v>
      </c>
      <c r="I25" s="18">
        <v>2</v>
      </c>
      <c r="J25" s="19">
        <v>8</v>
      </c>
      <c r="K25" s="20">
        <f>ROUND((D4*0.85)/2.5,0/5)*2.5</f>
        <v>85</v>
      </c>
    </row>
    <row r="26" spans="3:11" ht="13.5" thickBot="1">
      <c r="C26" s="21"/>
      <c r="D26" s="22">
        <v>1</v>
      </c>
      <c r="E26" s="30" t="s">
        <v>8</v>
      </c>
      <c r="F26" s="25">
        <f>ROUND((D4*0.852)/2.5,0/5)*2.5</f>
        <v>85</v>
      </c>
      <c r="H26" s="21"/>
      <c r="I26" s="22">
        <v>1</v>
      </c>
      <c r="J26" s="23">
        <v>6</v>
      </c>
      <c r="K26" s="25">
        <f>ROUND((D4*0.896)/2.5,0/5)*2.5</f>
        <v>90</v>
      </c>
    </row>
    <row r="27" spans="3:11" ht="12.75">
      <c r="C27" s="14"/>
      <c r="D27" s="15">
        <v>1</v>
      </c>
      <c r="E27" s="26">
        <v>12</v>
      </c>
      <c r="F27" s="17">
        <f>ROUND((D4*0.741)/2.5,0/5)*2.5</f>
        <v>75</v>
      </c>
      <c r="H27" s="14"/>
      <c r="I27" s="15">
        <v>1</v>
      </c>
      <c r="J27" s="16">
        <v>10</v>
      </c>
      <c r="K27" s="17">
        <f>ROUND((D4*0.789)/2.5,0/5)*2.5</f>
        <v>80</v>
      </c>
    </row>
    <row r="28" spans="3:11" ht="12.75">
      <c r="C28" s="14">
        <v>13</v>
      </c>
      <c r="D28" s="18">
        <v>2</v>
      </c>
      <c r="E28" s="19">
        <v>10</v>
      </c>
      <c r="F28" s="20">
        <f>ROUND((D4*0.821)/2.5,0/5)*2.5</f>
        <v>82.5</v>
      </c>
      <c r="H28" s="14">
        <v>14</v>
      </c>
      <c r="I28" s="18">
        <v>1</v>
      </c>
      <c r="J28" s="19">
        <v>8</v>
      </c>
      <c r="K28" s="20">
        <f>ROUND((D4*0.866)/2.5,0/5)*2.5</f>
        <v>87.5</v>
      </c>
    </row>
    <row r="29" spans="3:11" ht="13.5" thickBot="1">
      <c r="C29" s="21"/>
      <c r="D29" s="22">
        <v>2</v>
      </c>
      <c r="E29" s="30">
        <v>8</v>
      </c>
      <c r="F29" s="25">
        <f>ROUND((D4*0.882)/2.5,0/5)*2.5</f>
        <v>87.5</v>
      </c>
      <c r="H29" s="31"/>
      <c r="I29" s="22">
        <v>1</v>
      </c>
      <c r="J29" s="23">
        <v>6</v>
      </c>
      <c r="K29" s="25">
        <f>ROUND((D4*0.912)/2.5,0/5)*2.5</f>
        <v>90</v>
      </c>
    </row>
    <row r="30" spans="3:11" ht="12.75">
      <c r="C30" s="32"/>
      <c r="D30" s="32"/>
      <c r="E30" s="32"/>
      <c r="F30" s="32"/>
      <c r="G30" s="32"/>
      <c r="H30" s="32"/>
      <c r="I30" s="32"/>
      <c r="J30" s="32"/>
      <c r="K30" s="32"/>
    </row>
    <row r="31" ht="12.75">
      <c r="C31" s="9" t="s">
        <v>17</v>
      </c>
    </row>
    <row r="32" spans="4:5" ht="12.75">
      <c r="D32" s="34" t="s">
        <v>20</v>
      </c>
      <c r="E32" s="33" t="s">
        <v>18</v>
      </c>
    </row>
    <row r="33" ht="12.75">
      <c r="E33" s="4" t="s">
        <v>19</v>
      </c>
    </row>
    <row r="35" spans="4:9" ht="12.75">
      <c r="D35" s="37" t="s">
        <v>21</v>
      </c>
      <c r="E35" s="36" t="s">
        <v>23</v>
      </c>
      <c r="F35" s="35"/>
      <c r="G35" s="35"/>
      <c r="H35" s="35"/>
      <c r="I35" s="35"/>
    </row>
    <row r="36" spans="4:9" ht="12.75">
      <c r="D36" s="35"/>
      <c r="E36" s="36" t="s">
        <v>22</v>
      </c>
      <c r="F36" s="35"/>
      <c r="G36" s="35"/>
      <c r="H36" s="35"/>
      <c r="I36" s="35"/>
    </row>
    <row r="37" spans="4:9" ht="12.75">
      <c r="D37" s="35"/>
      <c r="E37" s="36" t="s">
        <v>24</v>
      </c>
      <c r="F37" s="35"/>
      <c r="G37" s="35"/>
      <c r="H37" s="35"/>
      <c r="I37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E12" sqref="E12"/>
    </sheetView>
  </sheetViews>
  <sheetFormatPr defaultColWidth="9.140625" defaultRowHeight="12.75"/>
  <sheetData>
    <row r="1" ht="30" customHeight="1"/>
    <row r="2" spans="1:5" ht="19.5" customHeight="1">
      <c r="A2" s="1"/>
      <c r="B2" s="2" t="s">
        <v>10</v>
      </c>
      <c r="C2" s="3"/>
      <c r="D2" s="3"/>
      <c r="E2" s="3"/>
    </row>
    <row r="3" spans="1:5" ht="19.5" customHeight="1">
      <c r="A3" s="1"/>
      <c r="B3" s="2" t="s">
        <v>11</v>
      </c>
      <c r="C3" s="3"/>
      <c r="D3" s="3"/>
      <c r="E3" s="3"/>
    </row>
    <row r="4" spans="1:5" ht="19.5" customHeight="1">
      <c r="A4" s="1"/>
      <c r="B4" s="2" t="s">
        <v>12</v>
      </c>
      <c r="C4" s="3"/>
      <c r="D4" s="3"/>
      <c r="E4" s="3"/>
    </row>
    <row r="5" spans="1:5" ht="19.5" customHeight="1">
      <c r="A5" s="1"/>
      <c r="B5" s="2" t="s">
        <v>13</v>
      </c>
      <c r="C5" s="3"/>
      <c r="D5" s="3"/>
      <c r="E5" s="3"/>
    </row>
    <row r="6" spans="1:5" ht="19.5" customHeight="1">
      <c r="A6" s="1"/>
      <c r="B6" s="2" t="s">
        <v>14</v>
      </c>
      <c r="C6" s="3"/>
      <c r="D6" s="3"/>
      <c r="E6" s="3"/>
    </row>
    <row r="7" spans="1:5" ht="19.5" customHeight="1">
      <c r="A7" s="1"/>
      <c r="B7" s="2" t="s">
        <v>15</v>
      </c>
      <c r="C7" s="3"/>
      <c r="D7" s="3"/>
      <c r="E7" s="3"/>
    </row>
    <row r="8" spans="1:5" ht="19.5" customHeight="1">
      <c r="A8" s="1"/>
      <c r="B8" s="2" t="s">
        <v>16</v>
      </c>
      <c r="C8" s="3"/>
      <c r="D8" s="3"/>
      <c r="E8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gavra</dc:creator>
  <cp:keywords/>
  <dc:description/>
  <cp:lastModifiedBy>gavra</cp:lastModifiedBy>
  <dcterms:created xsi:type="dcterms:W3CDTF">2002-09-16T17:59:29Z</dcterms:created>
  <dcterms:modified xsi:type="dcterms:W3CDTF">2002-09-16T20:54:53Z</dcterms:modified>
  <cp:category/>
  <cp:version/>
  <cp:contentType/>
  <cp:contentStatus/>
</cp:coreProperties>
</file>